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na\AppData\Local\Microsoft\Windows\INetCache\Content.Outlook\Q0S323CR\"/>
    </mc:Choice>
  </mc:AlternateContent>
  <bookViews>
    <workbookView xWindow="0" yWindow="0" windowWidth="23040" windowHeight="8808"/>
  </bookViews>
  <sheets>
    <sheet name="Rekapitulace VCP a MP " sheetId="3" r:id="rId1"/>
  </sheets>
  <externalReferences>
    <externalReference r:id="rId2"/>
    <externalReference r:id="rId3"/>
  </externalReferences>
  <definedNames>
    <definedName name="_xlnm.Print_Area" localSheetId="0">'Rekapitulace VCP a MP '!$A$1:$F$63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3" l="1"/>
  <c r="F47" i="3" l="1"/>
  <c r="E47" i="3"/>
  <c r="F31" i="3"/>
  <c r="E31" i="3"/>
  <c r="G26" i="3"/>
  <c r="D47" i="3" l="1"/>
  <c r="D29" i="3"/>
  <c r="D15" i="3" l="1"/>
  <c r="D16" i="3"/>
  <c r="D17" i="3"/>
  <c r="D18" i="3"/>
  <c r="D19" i="3"/>
  <c r="D20" i="3"/>
  <c r="D21" i="3"/>
  <c r="D22" i="3"/>
  <c r="D23" i="3"/>
  <c r="D24" i="3"/>
  <c r="F12" i="3" l="1"/>
  <c r="F26" i="3" s="1"/>
  <c r="E12" i="3"/>
  <c r="E26" i="3" s="1"/>
  <c r="D12" i="3" l="1"/>
  <c r="D26" i="3" l="1"/>
  <c r="D13" i="3"/>
  <c r="D14" i="3"/>
  <c r="D28" i="3"/>
  <c r="D31" i="3" s="1"/>
</calcChain>
</file>

<file path=xl/sharedStrings.xml><?xml version="1.0" encoding="utf-8"?>
<sst xmlns="http://schemas.openxmlformats.org/spreadsheetml/2006/main" count="62" uniqueCount="40">
  <si>
    <t xml:space="preserve">REKAPITULACE změnových listů </t>
  </si>
  <si>
    <t xml:space="preserve">Stavba : </t>
  </si>
  <si>
    <t xml:space="preserve">Objednatel : </t>
  </si>
  <si>
    <t xml:space="preserve">Zhotovitel : </t>
  </si>
  <si>
    <t>Morys s.r.o., Korejská 894/9, 702 00 Ostrava Přívoz</t>
  </si>
  <si>
    <t>číslo rozpočtu</t>
  </si>
  <si>
    <t>Kategorie</t>
  </si>
  <si>
    <t>Popis</t>
  </si>
  <si>
    <t>Cena Kč bez DPH</t>
  </si>
  <si>
    <t>MP</t>
  </si>
  <si>
    <t>VP</t>
  </si>
  <si>
    <t>MP/VP</t>
  </si>
  <si>
    <t>Celkem Kč bez DPH =</t>
  </si>
  <si>
    <t>Novostavba MŠ Hrabová,ul. Bažanova</t>
  </si>
  <si>
    <t xml:space="preserve">Statutární město Ostrava,MO Hrabová,Bažanova 4
</t>
  </si>
  <si>
    <t>Elektroinstalace - zemníci pásky</t>
  </si>
  <si>
    <t>Zateplení soklů a věnců</t>
  </si>
  <si>
    <t>Zemní práce, výměna podloží, uprava výšky stavby</t>
  </si>
  <si>
    <t>Zpevněné plochy kolem objektu MŠ</t>
  </si>
  <si>
    <t>Střecha</t>
  </si>
  <si>
    <t>Revize AL výplní otvorů</t>
  </si>
  <si>
    <t>Revize SDK podhledů</t>
  </si>
  <si>
    <t>Pískoviště</t>
  </si>
  <si>
    <t>Konstrukce truhlářské - vestavěné skříně</t>
  </si>
  <si>
    <t>Kácení zeleně</t>
  </si>
  <si>
    <t>Elektrická rolovací mříž</t>
  </si>
  <si>
    <t>SO 07 Přípojka telefonu CETIN</t>
  </si>
  <si>
    <t>SO 09 b Zahradní sklad</t>
  </si>
  <si>
    <t>SO 01 Změny v elektroinstalaci - SPL a silnoproud</t>
  </si>
  <si>
    <t>SO 01 Úpravy čistících zón</t>
  </si>
  <si>
    <t>Dodatek č.2</t>
  </si>
  <si>
    <t>Dodatek č.3</t>
  </si>
  <si>
    <t>Dodatek č.4</t>
  </si>
  <si>
    <t>SO 08 Odpočet koloběžkového hřiště</t>
  </si>
  <si>
    <t>SO 08 Dětské hřiště - revize hracích prvků</t>
  </si>
  <si>
    <t>SO 09 Oplocení - revize</t>
  </si>
  <si>
    <t>SO 01 Vnitřní prosklené stěny - revize truhlářských výrobků</t>
  </si>
  <si>
    <t>SO 08 HTU, JTSU</t>
  </si>
  <si>
    <t xml:space="preserve">    Příloha k dodatku č.4 ke SoD č. 190171</t>
  </si>
  <si>
    <t>SO 02 Plocha pro odpadové kontejnery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</si>
</sst>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###;\-####"/>
    <numFmt numFmtId="165" formatCode="#,##0.00\ _K_č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6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6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name val="Trebuchet MS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i/>
      <sz val="12"/>
      <color rgb="FFFF0000"/>
      <name val="Calibri"/>
      <family val="2"/>
      <charset val="238"/>
    </font>
    <font>
      <i/>
      <sz val="12"/>
      <name val="Calibri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Alignment="1" applyProtection="1">
      <alignment horizontal="left" vertical="center"/>
    </xf>
    <xf numFmtId="0" fontId="1" fillId="0" borderId="0" xfId="1"/>
    <xf numFmtId="0" fontId="4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left" vertical="center"/>
    </xf>
    <xf numFmtId="0" fontId="2" fillId="2" borderId="0" xfId="1" applyFont="1" applyFill="1" applyAlignment="1" applyProtection="1">
      <alignment horizontal="left" vertical="center" wrapText="1"/>
    </xf>
    <xf numFmtId="14" fontId="2" fillId="2" borderId="0" xfId="1" applyNumberFormat="1" applyFont="1" applyFill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left" vertical="center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horizontal="center" vertical="center" wrapText="1"/>
    </xf>
    <xf numFmtId="165" fontId="9" fillId="0" borderId="13" xfId="1" applyNumberFormat="1" applyFont="1" applyFill="1" applyBorder="1" applyAlignment="1" applyProtection="1">
      <alignment horizontal="center" vertical="center"/>
    </xf>
    <xf numFmtId="0" fontId="1" fillId="0" borderId="0" xfId="1" applyFill="1"/>
    <xf numFmtId="0" fontId="7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vertical="center"/>
    </xf>
    <xf numFmtId="165" fontId="10" fillId="0" borderId="17" xfId="1" applyNumberFormat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1" fillId="4" borderId="0" xfId="1" applyFill="1"/>
    <xf numFmtId="0" fontId="7" fillId="0" borderId="20" xfId="1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8" fillId="0" borderId="22" xfId="1" applyFont="1" applyBorder="1"/>
    <xf numFmtId="165" fontId="9" fillId="0" borderId="23" xfId="1" applyNumberFormat="1" applyFont="1" applyBorder="1" applyAlignment="1" applyProtection="1">
      <alignment horizontal="center" vertical="center"/>
    </xf>
    <xf numFmtId="165" fontId="10" fillId="0" borderId="24" xfId="1" applyNumberFormat="1" applyFont="1" applyBorder="1" applyAlignment="1" applyProtection="1">
      <alignment horizontal="center" vertical="center"/>
    </xf>
    <xf numFmtId="165" fontId="11" fillId="0" borderId="25" xfId="1" applyNumberFormat="1" applyFont="1" applyBorder="1" applyAlignment="1" applyProtection="1">
      <alignment horizontal="center" vertical="center"/>
    </xf>
    <xf numFmtId="0" fontId="12" fillId="0" borderId="0" xfId="1" applyFont="1" applyAlignment="1">
      <alignment horizontal="right"/>
    </xf>
    <xf numFmtId="165" fontId="13" fillId="0" borderId="0" xfId="1" applyNumberFormat="1" applyFont="1" applyBorder="1" applyAlignment="1">
      <alignment horizontal="right"/>
    </xf>
    <xf numFmtId="165" fontId="14" fillId="0" borderId="0" xfId="1" applyNumberFormat="1" applyFont="1" applyBorder="1" applyAlignment="1">
      <alignment horizontal="right"/>
    </xf>
    <xf numFmtId="165" fontId="15" fillId="0" borderId="0" xfId="1" applyNumberFormat="1" applyFont="1" applyAlignment="1">
      <alignment horizontal="right"/>
    </xf>
    <xf numFmtId="0" fontId="1" fillId="0" borderId="0" xfId="1" applyFill="1" applyBorder="1"/>
    <xf numFmtId="165" fontId="1" fillId="0" borderId="0" xfId="1" applyNumberFormat="1" applyFill="1" applyBorder="1"/>
    <xf numFmtId="4" fontId="1" fillId="0" borderId="0" xfId="1" applyNumberFormat="1" applyFill="1"/>
    <xf numFmtId="4" fontId="1" fillId="0" borderId="0" xfId="1" applyNumberFormat="1" applyFill="1" applyBorder="1"/>
    <xf numFmtId="165" fontId="1" fillId="0" borderId="0" xfId="1" applyNumberFormat="1" applyFill="1"/>
    <xf numFmtId="0" fontId="16" fillId="0" borderId="0" xfId="3" applyFill="1"/>
    <xf numFmtId="0" fontId="7" fillId="0" borderId="10" xfId="5" applyFont="1" applyFill="1" applyBorder="1" applyAlignment="1">
      <alignment horizontal="center" vertical="center"/>
    </xf>
    <xf numFmtId="0" fontId="7" fillId="0" borderId="11" xfId="5" applyFont="1" applyFill="1" applyBorder="1" applyAlignment="1">
      <alignment horizontal="center" vertical="center"/>
    </xf>
    <xf numFmtId="0" fontId="8" fillId="0" borderId="12" xfId="5" applyFont="1" applyFill="1" applyBorder="1" applyAlignment="1">
      <alignment vertical="center"/>
    </xf>
    <xf numFmtId="165" fontId="10" fillId="0" borderId="13" xfId="5" applyNumberFormat="1" applyFont="1" applyFill="1" applyBorder="1" applyAlignment="1" applyProtection="1">
      <alignment horizontal="center" vertical="center"/>
    </xf>
    <xf numFmtId="165" fontId="11" fillId="0" borderId="14" xfId="5" applyNumberFormat="1" applyFont="1" applyFill="1" applyBorder="1" applyAlignment="1" applyProtection="1">
      <alignment horizontal="center" vertical="center"/>
    </xf>
    <xf numFmtId="165" fontId="9" fillId="0" borderId="26" xfId="1" applyNumberFormat="1" applyFont="1" applyFill="1" applyBorder="1" applyAlignment="1" applyProtection="1">
      <alignment horizontal="center" vertical="center"/>
    </xf>
    <xf numFmtId="165" fontId="11" fillId="0" borderId="27" xfId="1" applyNumberFormat="1" applyFont="1" applyFill="1" applyBorder="1" applyAlignment="1" applyProtection="1">
      <alignment horizontal="center" vertical="center"/>
    </xf>
    <xf numFmtId="0" fontId="7" fillId="5" borderId="10" xfId="5" applyFont="1" applyFill="1" applyBorder="1" applyAlignment="1">
      <alignment horizontal="center" vertical="center"/>
    </xf>
    <xf numFmtId="0" fontId="7" fillId="5" borderId="11" xfId="5" applyFont="1" applyFill="1" applyBorder="1" applyAlignment="1">
      <alignment horizontal="center" vertical="center"/>
    </xf>
    <xf numFmtId="0" fontId="8" fillId="5" borderId="12" xfId="5" applyFont="1" applyFill="1" applyBorder="1" applyAlignment="1">
      <alignment vertical="center"/>
    </xf>
    <xf numFmtId="165" fontId="9" fillId="5" borderId="13" xfId="1" applyNumberFormat="1" applyFont="1" applyFill="1" applyBorder="1" applyAlignment="1" applyProtection="1">
      <alignment horizontal="center" vertical="center"/>
    </xf>
    <xf numFmtId="165" fontId="10" fillId="5" borderId="13" xfId="5" applyNumberFormat="1" applyFont="1" applyFill="1" applyBorder="1" applyAlignment="1" applyProtection="1">
      <alignment horizontal="center" vertical="center"/>
    </xf>
    <xf numFmtId="165" fontId="11" fillId="5" borderId="14" xfId="5" applyNumberFormat="1" applyFont="1" applyFill="1" applyBorder="1" applyAlignment="1" applyProtection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/>
    </xf>
    <xf numFmtId="0" fontId="8" fillId="5" borderId="12" xfId="1" applyFont="1" applyFill="1" applyBorder="1" applyAlignment="1">
      <alignment vertical="center"/>
    </xf>
    <xf numFmtId="165" fontId="10" fillId="5" borderId="13" xfId="1" applyNumberFormat="1" applyFont="1" applyFill="1" applyBorder="1" applyAlignment="1" applyProtection="1">
      <alignment horizontal="center" vertical="center"/>
    </xf>
    <xf numFmtId="165" fontId="11" fillId="5" borderId="14" xfId="1" applyNumberFormat="1" applyFont="1" applyFill="1" applyBorder="1" applyAlignment="1" applyProtection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0" fontId="7" fillId="6" borderId="11" xfId="1" applyFont="1" applyFill="1" applyBorder="1" applyAlignment="1">
      <alignment horizontal="center" vertical="center"/>
    </xf>
    <xf numFmtId="0" fontId="8" fillId="6" borderId="12" xfId="1" applyFont="1" applyFill="1" applyBorder="1" applyAlignment="1">
      <alignment vertical="center"/>
    </xf>
    <xf numFmtId="165" fontId="9" fillId="6" borderId="13" xfId="8" applyNumberFormat="1" applyFont="1" applyFill="1" applyBorder="1" applyAlignment="1" applyProtection="1">
      <alignment horizontal="center" vertical="center"/>
    </xf>
    <xf numFmtId="165" fontId="10" fillId="6" borderId="13" xfId="8" applyNumberFormat="1" applyFont="1" applyFill="1" applyBorder="1" applyAlignment="1" applyProtection="1">
      <alignment horizontal="center" vertical="center"/>
    </xf>
    <xf numFmtId="165" fontId="11" fillId="6" borderId="14" xfId="8" applyNumberFormat="1" applyFont="1" applyFill="1" applyBorder="1" applyAlignment="1" applyProtection="1">
      <alignment horizontal="center" vertical="center"/>
    </xf>
    <xf numFmtId="0" fontId="7" fillId="6" borderId="15" xfId="1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vertical="center"/>
    </xf>
    <xf numFmtId="165" fontId="9" fillId="6" borderId="13" xfId="1" applyNumberFormat="1" applyFont="1" applyFill="1" applyBorder="1" applyAlignment="1" applyProtection="1">
      <alignment horizontal="center" vertical="center"/>
    </xf>
    <xf numFmtId="165" fontId="10" fillId="6" borderId="17" xfId="1" applyNumberFormat="1" applyFont="1" applyFill="1" applyBorder="1" applyAlignment="1" applyProtection="1">
      <alignment horizontal="center" vertical="center"/>
    </xf>
    <xf numFmtId="165" fontId="11" fillId="6" borderId="18" xfId="1" applyNumberFormat="1" applyFont="1" applyFill="1" applyBorder="1" applyAlignment="1" applyProtection="1">
      <alignment horizontal="center" vertical="center"/>
    </xf>
    <xf numFmtId="0" fontId="7" fillId="6" borderId="19" xfId="1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vertical="center" wrapText="1"/>
    </xf>
    <xf numFmtId="165" fontId="11" fillId="6" borderId="14" xfId="1" applyNumberFormat="1" applyFont="1" applyFill="1" applyBorder="1" applyAlignment="1" applyProtection="1">
      <alignment horizontal="center" vertical="center"/>
    </xf>
    <xf numFmtId="165" fontId="10" fillId="6" borderId="13" xfId="1" applyNumberFormat="1" applyFont="1" applyFill="1" applyBorder="1" applyAlignment="1" applyProtection="1">
      <alignment horizontal="center" vertical="center"/>
    </xf>
    <xf numFmtId="0" fontId="7" fillId="6" borderId="10" xfId="5" applyFont="1" applyFill="1" applyBorder="1" applyAlignment="1">
      <alignment horizontal="center" vertical="center"/>
    </xf>
    <xf numFmtId="0" fontId="7" fillId="6" borderId="11" xfId="5" applyFont="1" applyFill="1" applyBorder="1" applyAlignment="1">
      <alignment horizontal="center" vertical="center"/>
    </xf>
    <xf numFmtId="0" fontId="8" fillId="6" borderId="12" xfId="5" applyFont="1" applyFill="1" applyBorder="1" applyAlignment="1">
      <alignment vertical="center"/>
    </xf>
    <xf numFmtId="165" fontId="10" fillId="6" borderId="13" xfId="5" applyNumberFormat="1" applyFont="1" applyFill="1" applyBorder="1" applyAlignment="1" applyProtection="1">
      <alignment horizontal="center" vertical="center"/>
    </xf>
    <xf numFmtId="165" fontId="11" fillId="6" borderId="14" xfId="5" applyNumberFormat="1" applyFont="1" applyFill="1" applyBorder="1" applyAlignment="1" applyProtection="1">
      <alignment horizontal="center" vertical="center"/>
    </xf>
    <xf numFmtId="164" fontId="2" fillId="3" borderId="28" xfId="1" applyNumberFormat="1" applyFont="1" applyFill="1" applyBorder="1" applyAlignment="1" applyProtection="1">
      <alignment horizontal="center" vertical="center"/>
    </xf>
    <xf numFmtId="164" fontId="2" fillId="3" borderId="29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31" xfId="1" applyNumberFormat="1" applyFont="1" applyFill="1" applyBorder="1" applyAlignment="1" applyProtection="1">
      <alignment horizontal="center" vertical="center"/>
    </xf>
    <xf numFmtId="164" fontId="2" fillId="3" borderId="32" xfId="1" applyNumberFormat="1" applyFont="1" applyFill="1" applyBorder="1" applyAlignment="1" applyProtection="1">
      <alignment horizontal="center" vertical="center"/>
    </xf>
    <xf numFmtId="164" fontId="2" fillId="3" borderId="33" xfId="1" applyNumberFormat="1" applyFont="1" applyFill="1" applyBorder="1" applyAlignment="1" applyProtection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165" fontId="9" fillId="0" borderId="8" xfId="1" applyNumberFormat="1" applyFont="1" applyFill="1" applyBorder="1" applyAlignment="1" applyProtection="1">
      <alignment horizontal="center" vertical="center"/>
    </xf>
    <xf numFmtId="165" fontId="10" fillId="0" borderId="9" xfId="1" applyNumberFormat="1" applyFont="1" applyFill="1" applyBorder="1" applyAlignment="1" applyProtection="1">
      <alignment horizontal="center" vertical="center"/>
    </xf>
    <xf numFmtId="165" fontId="11" fillId="0" borderId="36" xfId="1" applyNumberFormat="1" applyFont="1" applyFill="1" applyBorder="1" applyAlignment="1" applyProtection="1">
      <alignment horizontal="center" vertical="center"/>
    </xf>
    <xf numFmtId="0" fontId="1" fillId="0" borderId="37" xfId="1" applyBorder="1"/>
    <xf numFmtId="0" fontId="1" fillId="0" borderId="38" xfId="1" applyBorder="1"/>
    <xf numFmtId="0" fontId="5" fillId="0" borderId="39" xfId="1" applyFont="1" applyBorder="1" applyAlignment="1" applyProtection="1">
      <alignment horizontal="left" vertical="center" wrapText="1"/>
    </xf>
    <xf numFmtId="165" fontId="5" fillId="0" borderId="40" xfId="2" applyNumberFormat="1" applyFont="1" applyBorder="1" applyAlignment="1" applyProtection="1">
      <alignment horizontal="center" vertical="center"/>
    </xf>
    <xf numFmtId="165" fontId="5" fillId="0" borderId="41" xfId="2" applyNumberFormat="1" applyFont="1" applyBorder="1" applyAlignment="1" applyProtection="1">
      <alignment horizontal="center" vertical="center"/>
    </xf>
    <xf numFmtId="165" fontId="5" fillId="0" borderId="42" xfId="2" applyNumberFormat="1" applyFont="1" applyBorder="1" applyAlignment="1" applyProtection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5" fontId="14" fillId="0" borderId="1" xfId="1" applyNumberFormat="1" applyFont="1" applyBorder="1" applyAlignment="1">
      <alignment horizontal="right"/>
    </xf>
    <xf numFmtId="165" fontId="15" fillId="0" borderId="43" xfId="1" applyNumberFormat="1" applyFont="1" applyBorder="1" applyAlignment="1">
      <alignment horizontal="right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165" fontId="9" fillId="0" borderId="40" xfId="1" applyNumberFormat="1" applyFont="1" applyFill="1" applyBorder="1" applyAlignment="1" applyProtection="1">
      <alignment horizontal="center" vertical="center"/>
    </xf>
    <xf numFmtId="165" fontId="10" fillId="0" borderId="41" xfId="1" applyNumberFormat="1" applyFont="1" applyFill="1" applyBorder="1" applyAlignment="1" applyProtection="1">
      <alignment horizontal="center" vertical="center"/>
    </xf>
    <xf numFmtId="165" fontId="11" fillId="0" borderId="46" xfId="1" applyNumberFormat="1" applyFont="1" applyFill="1" applyBorder="1" applyAlignment="1" applyProtection="1">
      <alignment horizontal="center" vertical="center"/>
    </xf>
    <xf numFmtId="0" fontId="3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left" vertical="center" wrapText="1"/>
    </xf>
  </cellXfs>
  <cellStyles count="11">
    <cellStyle name="Čárka 2" xfId="2"/>
    <cellStyle name="Normální" xfId="0" builtinId="0"/>
    <cellStyle name="Normální 2" xfId="1"/>
    <cellStyle name="Normální 2 2" xfId="4"/>
    <cellStyle name="Normální 2 2 10" xfId="7"/>
    <cellStyle name="Normální 2 2 2" xfId="8"/>
    <cellStyle name="Normální 2 2 3" xfId="9"/>
    <cellStyle name="Normální 2 2 5" xfId="10"/>
    <cellStyle name="Normální 2 2 8" xfId="6"/>
    <cellStyle name="Normální 2 2 9" xfId="5"/>
    <cellStyle name="normální_Změnový list č.2-Ztužující věnce a úprava výztuž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259080</xdr:colOff>
      <xdr:row>2</xdr:row>
      <xdr:rowOff>0</xdr:rowOff>
    </xdr:to>
    <xdr:pic>
      <xdr:nvPicPr>
        <xdr:cNvPr id="2" name="Obrázek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39446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pitzovavl/AppData/Local/Microsoft/Windows/INetCache/Content.Outlook/I9VXMPW1/ZL%20&#269;.1%20K&#225;cen&#237;%20zelen&#2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na/Desktop/MS%20Ba&#382;nov&#225;/Zm&#283;nov&#233;%20listy/DODATEK%201/ZL%20M&#352;%20Export%2010.8.2020/ZL%20&#269;.1/Zm&#283;nov&#253;_list_SMO_&#269;.1%20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VCP a MP "/>
      <sheetName val="Soupis prací MP"/>
      <sheetName val="Soupis procí VCP"/>
    </sheetNames>
    <sheetDataSet>
      <sheetData sheetId="0" refreshError="1"/>
      <sheetData sheetId="1" refreshError="1">
        <row r="17">
          <cell r="I17">
            <v>-72441.280000000013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denční list změny"/>
      <sheetName val="příloha č.1"/>
      <sheetName val="příloha č.2"/>
      <sheetName val="příloha č.3"/>
      <sheetName val="příloha č.4a"/>
      <sheetName val="příloha č.4b"/>
      <sheetName val="příloha č. 5"/>
      <sheetName val="Rekapitulace VCP a MP "/>
      <sheetName val="Soupis prací MP"/>
      <sheetName val="Soupis prací VCP"/>
      <sheetName val="#Figu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G13">
            <v>213334.36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Normal="100" zoomScaleSheetLayoutView="100" workbookViewId="0">
      <selection activeCell="D42" sqref="D42"/>
    </sheetView>
  </sheetViews>
  <sheetFormatPr defaultColWidth="9.109375" defaultRowHeight="14.4" x14ac:dyDescent="0.3"/>
  <cols>
    <col min="1" max="1" width="9.5546875" style="2" customWidth="1"/>
    <col min="2" max="2" width="8.109375" style="2" customWidth="1"/>
    <col min="3" max="3" width="72.5546875" style="2" customWidth="1"/>
    <col min="4" max="4" width="16.5546875" style="2" customWidth="1"/>
    <col min="5" max="5" width="18.5546875" style="2" customWidth="1"/>
    <col min="6" max="6" width="19.44140625" style="2" customWidth="1"/>
    <col min="7" max="7" width="1" style="2" customWidth="1"/>
    <col min="8" max="255" width="9.109375" style="2"/>
    <col min="256" max="256" width="9.5546875" style="2" customWidth="1"/>
    <col min="257" max="257" width="8.109375" style="2" customWidth="1"/>
    <col min="258" max="258" width="72.5546875" style="2" customWidth="1"/>
    <col min="259" max="259" width="16.5546875" style="2" customWidth="1"/>
    <col min="260" max="260" width="18.5546875" style="2" customWidth="1"/>
    <col min="261" max="261" width="19.44140625" style="2" customWidth="1"/>
    <col min="262" max="511" width="9.109375" style="2"/>
    <col min="512" max="512" width="9.5546875" style="2" customWidth="1"/>
    <col min="513" max="513" width="8.109375" style="2" customWidth="1"/>
    <col min="514" max="514" width="72.5546875" style="2" customWidth="1"/>
    <col min="515" max="515" width="16.5546875" style="2" customWidth="1"/>
    <col min="516" max="516" width="18.5546875" style="2" customWidth="1"/>
    <col min="517" max="517" width="19.44140625" style="2" customWidth="1"/>
    <col min="518" max="767" width="9.109375" style="2"/>
    <col min="768" max="768" width="9.5546875" style="2" customWidth="1"/>
    <col min="769" max="769" width="8.109375" style="2" customWidth="1"/>
    <col min="770" max="770" width="72.5546875" style="2" customWidth="1"/>
    <col min="771" max="771" width="16.5546875" style="2" customWidth="1"/>
    <col min="772" max="772" width="18.5546875" style="2" customWidth="1"/>
    <col min="773" max="773" width="19.44140625" style="2" customWidth="1"/>
    <col min="774" max="1023" width="9.109375" style="2"/>
    <col min="1024" max="1024" width="9.5546875" style="2" customWidth="1"/>
    <col min="1025" max="1025" width="8.109375" style="2" customWidth="1"/>
    <col min="1026" max="1026" width="72.5546875" style="2" customWidth="1"/>
    <col min="1027" max="1027" width="16.5546875" style="2" customWidth="1"/>
    <col min="1028" max="1028" width="18.5546875" style="2" customWidth="1"/>
    <col min="1029" max="1029" width="19.44140625" style="2" customWidth="1"/>
    <col min="1030" max="1279" width="9.109375" style="2"/>
    <col min="1280" max="1280" width="9.5546875" style="2" customWidth="1"/>
    <col min="1281" max="1281" width="8.109375" style="2" customWidth="1"/>
    <col min="1282" max="1282" width="72.5546875" style="2" customWidth="1"/>
    <col min="1283" max="1283" width="16.5546875" style="2" customWidth="1"/>
    <col min="1284" max="1284" width="18.5546875" style="2" customWidth="1"/>
    <col min="1285" max="1285" width="19.44140625" style="2" customWidth="1"/>
    <col min="1286" max="1535" width="9.109375" style="2"/>
    <col min="1536" max="1536" width="9.5546875" style="2" customWidth="1"/>
    <col min="1537" max="1537" width="8.109375" style="2" customWidth="1"/>
    <col min="1538" max="1538" width="72.5546875" style="2" customWidth="1"/>
    <col min="1539" max="1539" width="16.5546875" style="2" customWidth="1"/>
    <col min="1540" max="1540" width="18.5546875" style="2" customWidth="1"/>
    <col min="1541" max="1541" width="19.44140625" style="2" customWidth="1"/>
    <col min="1542" max="1791" width="9.109375" style="2"/>
    <col min="1792" max="1792" width="9.5546875" style="2" customWidth="1"/>
    <col min="1793" max="1793" width="8.109375" style="2" customWidth="1"/>
    <col min="1794" max="1794" width="72.5546875" style="2" customWidth="1"/>
    <col min="1795" max="1795" width="16.5546875" style="2" customWidth="1"/>
    <col min="1796" max="1796" width="18.5546875" style="2" customWidth="1"/>
    <col min="1797" max="1797" width="19.44140625" style="2" customWidth="1"/>
    <col min="1798" max="2047" width="9.109375" style="2"/>
    <col min="2048" max="2048" width="9.5546875" style="2" customWidth="1"/>
    <col min="2049" max="2049" width="8.109375" style="2" customWidth="1"/>
    <col min="2050" max="2050" width="72.5546875" style="2" customWidth="1"/>
    <col min="2051" max="2051" width="16.5546875" style="2" customWidth="1"/>
    <col min="2052" max="2052" width="18.5546875" style="2" customWidth="1"/>
    <col min="2053" max="2053" width="19.44140625" style="2" customWidth="1"/>
    <col min="2054" max="2303" width="9.109375" style="2"/>
    <col min="2304" max="2304" width="9.5546875" style="2" customWidth="1"/>
    <col min="2305" max="2305" width="8.109375" style="2" customWidth="1"/>
    <col min="2306" max="2306" width="72.5546875" style="2" customWidth="1"/>
    <col min="2307" max="2307" width="16.5546875" style="2" customWidth="1"/>
    <col min="2308" max="2308" width="18.5546875" style="2" customWidth="1"/>
    <col min="2309" max="2309" width="19.44140625" style="2" customWidth="1"/>
    <col min="2310" max="2559" width="9.109375" style="2"/>
    <col min="2560" max="2560" width="9.5546875" style="2" customWidth="1"/>
    <col min="2561" max="2561" width="8.109375" style="2" customWidth="1"/>
    <col min="2562" max="2562" width="72.5546875" style="2" customWidth="1"/>
    <col min="2563" max="2563" width="16.5546875" style="2" customWidth="1"/>
    <col min="2564" max="2564" width="18.5546875" style="2" customWidth="1"/>
    <col min="2565" max="2565" width="19.44140625" style="2" customWidth="1"/>
    <col min="2566" max="2815" width="9.109375" style="2"/>
    <col min="2816" max="2816" width="9.5546875" style="2" customWidth="1"/>
    <col min="2817" max="2817" width="8.109375" style="2" customWidth="1"/>
    <col min="2818" max="2818" width="72.5546875" style="2" customWidth="1"/>
    <col min="2819" max="2819" width="16.5546875" style="2" customWidth="1"/>
    <col min="2820" max="2820" width="18.5546875" style="2" customWidth="1"/>
    <col min="2821" max="2821" width="19.44140625" style="2" customWidth="1"/>
    <col min="2822" max="3071" width="9.109375" style="2"/>
    <col min="3072" max="3072" width="9.5546875" style="2" customWidth="1"/>
    <col min="3073" max="3073" width="8.109375" style="2" customWidth="1"/>
    <col min="3074" max="3074" width="72.5546875" style="2" customWidth="1"/>
    <col min="3075" max="3075" width="16.5546875" style="2" customWidth="1"/>
    <col min="3076" max="3076" width="18.5546875" style="2" customWidth="1"/>
    <col min="3077" max="3077" width="19.44140625" style="2" customWidth="1"/>
    <col min="3078" max="3327" width="9.109375" style="2"/>
    <col min="3328" max="3328" width="9.5546875" style="2" customWidth="1"/>
    <col min="3329" max="3329" width="8.109375" style="2" customWidth="1"/>
    <col min="3330" max="3330" width="72.5546875" style="2" customWidth="1"/>
    <col min="3331" max="3331" width="16.5546875" style="2" customWidth="1"/>
    <col min="3332" max="3332" width="18.5546875" style="2" customWidth="1"/>
    <col min="3333" max="3333" width="19.44140625" style="2" customWidth="1"/>
    <col min="3334" max="3583" width="9.109375" style="2"/>
    <col min="3584" max="3584" width="9.5546875" style="2" customWidth="1"/>
    <col min="3585" max="3585" width="8.109375" style="2" customWidth="1"/>
    <col min="3586" max="3586" width="72.5546875" style="2" customWidth="1"/>
    <col min="3587" max="3587" width="16.5546875" style="2" customWidth="1"/>
    <col min="3588" max="3588" width="18.5546875" style="2" customWidth="1"/>
    <col min="3589" max="3589" width="19.44140625" style="2" customWidth="1"/>
    <col min="3590" max="3839" width="9.109375" style="2"/>
    <col min="3840" max="3840" width="9.5546875" style="2" customWidth="1"/>
    <col min="3841" max="3841" width="8.109375" style="2" customWidth="1"/>
    <col min="3842" max="3842" width="72.5546875" style="2" customWidth="1"/>
    <col min="3843" max="3843" width="16.5546875" style="2" customWidth="1"/>
    <col min="3844" max="3844" width="18.5546875" style="2" customWidth="1"/>
    <col min="3845" max="3845" width="19.44140625" style="2" customWidth="1"/>
    <col min="3846" max="4095" width="9.109375" style="2"/>
    <col min="4096" max="4096" width="9.5546875" style="2" customWidth="1"/>
    <col min="4097" max="4097" width="8.109375" style="2" customWidth="1"/>
    <col min="4098" max="4098" width="72.5546875" style="2" customWidth="1"/>
    <col min="4099" max="4099" width="16.5546875" style="2" customWidth="1"/>
    <col min="4100" max="4100" width="18.5546875" style="2" customWidth="1"/>
    <col min="4101" max="4101" width="19.44140625" style="2" customWidth="1"/>
    <col min="4102" max="4351" width="9.109375" style="2"/>
    <col min="4352" max="4352" width="9.5546875" style="2" customWidth="1"/>
    <col min="4353" max="4353" width="8.109375" style="2" customWidth="1"/>
    <col min="4354" max="4354" width="72.5546875" style="2" customWidth="1"/>
    <col min="4355" max="4355" width="16.5546875" style="2" customWidth="1"/>
    <col min="4356" max="4356" width="18.5546875" style="2" customWidth="1"/>
    <col min="4357" max="4357" width="19.44140625" style="2" customWidth="1"/>
    <col min="4358" max="4607" width="9.109375" style="2"/>
    <col min="4608" max="4608" width="9.5546875" style="2" customWidth="1"/>
    <col min="4609" max="4609" width="8.109375" style="2" customWidth="1"/>
    <col min="4610" max="4610" width="72.5546875" style="2" customWidth="1"/>
    <col min="4611" max="4611" width="16.5546875" style="2" customWidth="1"/>
    <col min="4612" max="4612" width="18.5546875" style="2" customWidth="1"/>
    <col min="4613" max="4613" width="19.44140625" style="2" customWidth="1"/>
    <col min="4614" max="4863" width="9.109375" style="2"/>
    <col min="4864" max="4864" width="9.5546875" style="2" customWidth="1"/>
    <col min="4865" max="4865" width="8.109375" style="2" customWidth="1"/>
    <col min="4866" max="4866" width="72.5546875" style="2" customWidth="1"/>
    <col min="4867" max="4867" width="16.5546875" style="2" customWidth="1"/>
    <col min="4868" max="4868" width="18.5546875" style="2" customWidth="1"/>
    <col min="4869" max="4869" width="19.44140625" style="2" customWidth="1"/>
    <col min="4870" max="5119" width="9.109375" style="2"/>
    <col min="5120" max="5120" width="9.5546875" style="2" customWidth="1"/>
    <col min="5121" max="5121" width="8.109375" style="2" customWidth="1"/>
    <col min="5122" max="5122" width="72.5546875" style="2" customWidth="1"/>
    <col min="5123" max="5123" width="16.5546875" style="2" customWidth="1"/>
    <col min="5124" max="5124" width="18.5546875" style="2" customWidth="1"/>
    <col min="5125" max="5125" width="19.44140625" style="2" customWidth="1"/>
    <col min="5126" max="5375" width="9.109375" style="2"/>
    <col min="5376" max="5376" width="9.5546875" style="2" customWidth="1"/>
    <col min="5377" max="5377" width="8.109375" style="2" customWidth="1"/>
    <col min="5378" max="5378" width="72.5546875" style="2" customWidth="1"/>
    <col min="5379" max="5379" width="16.5546875" style="2" customWidth="1"/>
    <col min="5380" max="5380" width="18.5546875" style="2" customWidth="1"/>
    <col min="5381" max="5381" width="19.44140625" style="2" customWidth="1"/>
    <col min="5382" max="5631" width="9.109375" style="2"/>
    <col min="5632" max="5632" width="9.5546875" style="2" customWidth="1"/>
    <col min="5633" max="5633" width="8.109375" style="2" customWidth="1"/>
    <col min="5634" max="5634" width="72.5546875" style="2" customWidth="1"/>
    <col min="5635" max="5635" width="16.5546875" style="2" customWidth="1"/>
    <col min="5636" max="5636" width="18.5546875" style="2" customWidth="1"/>
    <col min="5637" max="5637" width="19.44140625" style="2" customWidth="1"/>
    <col min="5638" max="5887" width="9.109375" style="2"/>
    <col min="5888" max="5888" width="9.5546875" style="2" customWidth="1"/>
    <col min="5889" max="5889" width="8.109375" style="2" customWidth="1"/>
    <col min="5890" max="5890" width="72.5546875" style="2" customWidth="1"/>
    <col min="5891" max="5891" width="16.5546875" style="2" customWidth="1"/>
    <col min="5892" max="5892" width="18.5546875" style="2" customWidth="1"/>
    <col min="5893" max="5893" width="19.44140625" style="2" customWidth="1"/>
    <col min="5894" max="6143" width="9.109375" style="2"/>
    <col min="6144" max="6144" width="9.5546875" style="2" customWidth="1"/>
    <col min="6145" max="6145" width="8.109375" style="2" customWidth="1"/>
    <col min="6146" max="6146" width="72.5546875" style="2" customWidth="1"/>
    <col min="6147" max="6147" width="16.5546875" style="2" customWidth="1"/>
    <col min="6148" max="6148" width="18.5546875" style="2" customWidth="1"/>
    <col min="6149" max="6149" width="19.44140625" style="2" customWidth="1"/>
    <col min="6150" max="6399" width="9.109375" style="2"/>
    <col min="6400" max="6400" width="9.5546875" style="2" customWidth="1"/>
    <col min="6401" max="6401" width="8.109375" style="2" customWidth="1"/>
    <col min="6402" max="6402" width="72.5546875" style="2" customWidth="1"/>
    <col min="6403" max="6403" width="16.5546875" style="2" customWidth="1"/>
    <col min="6404" max="6404" width="18.5546875" style="2" customWidth="1"/>
    <col min="6405" max="6405" width="19.44140625" style="2" customWidth="1"/>
    <col min="6406" max="6655" width="9.109375" style="2"/>
    <col min="6656" max="6656" width="9.5546875" style="2" customWidth="1"/>
    <col min="6657" max="6657" width="8.109375" style="2" customWidth="1"/>
    <col min="6658" max="6658" width="72.5546875" style="2" customWidth="1"/>
    <col min="6659" max="6659" width="16.5546875" style="2" customWidth="1"/>
    <col min="6660" max="6660" width="18.5546875" style="2" customWidth="1"/>
    <col min="6661" max="6661" width="19.44140625" style="2" customWidth="1"/>
    <col min="6662" max="6911" width="9.109375" style="2"/>
    <col min="6912" max="6912" width="9.5546875" style="2" customWidth="1"/>
    <col min="6913" max="6913" width="8.109375" style="2" customWidth="1"/>
    <col min="6914" max="6914" width="72.5546875" style="2" customWidth="1"/>
    <col min="6915" max="6915" width="16.5546875" style="2" customWidth="1"/>
    <col min="6916" max="6916" width="18.5546875" style="2" customWidth="1"/>
    <col min="6917" max="6917" width="19.44140625" style="2" customWidth="1"/>
    <col min="6918" max="7167" width="9.109375" style="2"/>
    <col min="7168" max="7168" width="9.5546875" style="2" customWidth="1"/>
    <col min="7169" max="7169" width="8.109375" style="2" customWidth="1"/>
    <col min="7170" max="7170" width="72.5546875" style="2" customWidth="1"/>
    <col min="7171" max="7171" width="16.5546875" style="2" customWidth="1"/>
    <col min="7172" max="7172" width="18.5546875" style="2" customWidth="1"/>
    <col min="7173" max="7173" width="19.44140625" style="2" customWidth="1"/>
    <col min="7174" max="7423" width="9.109375" style="2"/>
    <col min="7424" max="7424" width="9.5546875" style="2" customWidth="1"/>
    <col min="7425" max="7425" width="8.109375" style="2" customWidth="1"/>
    <col min="7426" max="7426" width="72.5546875" style="2" customWidth="1"/>
    <col min="7427" max="7427" width="16.5546875" style="2" customWidth="1"/>
    <col min="7428" max="7428" width="18.5546875" style="2" customWidth="1"/>
    <col min="7429" max="7429" width="19.44140625" style="2" customWidth="1"/>
    <col min="7430" max="7679" width="9.109375" style="2"/>
    <col min="7680" max="7680" width="9.5546875" style="2" customWidth="1"/>
    <col min="7681" max="7681" width="8.109375" style="2" customWidth="1"/>
    <col min="7682" max="7682" width="72.5546875" style="2" customWidth="1"/>
    <col min="7683" max="7683" width="16.5546875" style="2" customWidth="1"/>
    <col min="7684" max="7684" width="18.5546875" style="2" customWidth="1"/>
    <col min="7685" max="7685" width="19.44140625" style="2" customWidth="1"/>
    <col min="7686" max="7935" width="9.109375" style="2"/>
    <col min="7936" max="7936" width="9.5546875" style="2" customWidth="1"/>
    <col min="7937" max="7937" width="8.109375" style="2" customWidth="1"/>
    <col min="7938" max="7938" width="72.5546875" style="2" customWidth="1"/>
    <col min="7939" max="7939" width="16.5546875" style="2" customWidth="1"/>
    <col min="7940" max="7940" width="18.5546875" style="2" customWidth="1"/>
    <col min="7941" max="7941" width="19.44140625" style="2" customWidth="1"/>
    <col min="7942" max="8191" width="9.109375" style="2"/>
    <col min="8192" max="8192" width="9.5546875" style="2" customWidth="1"/>
    <col min="8193" max="8193" width="8.109375" style="2" customWidth="1"/>
    <col min="8194" max="8194" width="72.5546875" style="2" customWidth="1"/>
    <col min="8195" max="8195" width="16.5546875" style="2" customWidth="1"/>
    <col min="8196" max="8196" width="18.5546875" style="2" customWidth="1"/>
    <col min="8197" max="8197" width="19.44140625" style="2" customWidth="1"/>
    <col min="8198" max="8447" width="9.109375" style="2"/>
    <col min="8448" max="8448" width="9.5546875" style="2" customWidth="1"/>
    <col min="8449" max="8449" width="8.109375" style="2" customWidth="1"/>
    <col min="8450" max="8450" width="72.5546875" style="2" customWidth="1"/>
    <col min="8451" max="8451" width="16.5546875" style="2" customWidth="1"/>
    <col min="8452" max="8452" width="18.5546875" style="2" customWidth="1"/>
    <col min="8453" max="8453" width="19.44140625" style="2" customWidth="1"/>
    <col min="8454" max="8703" width="9.109375" style="2"/>
    <col min="8704" max="8704" width="9.5546875" style="2" customWidth="1"/>
    <col min="8705" max="8705" width="8.109375" style="2" customWidth="1"/>
    <col min="8706" max="8706" width="72.5546875" style="2" customWidth="1"/>
    <col min="8707" max="8707" width="16.5546875" style="2" customWidth="1"/>
    <col min="8708" max="8708" width="18.5546875" style="2" customWidth="1"/>
    <col min="8709" max="8709" width="19.44140625" style="2" customWidth="1"/>
    <col min="8710" max="8959" width="9.109375" style="2"/>
    <col min="8960" max="8960" width="9.5546875" style="2" customWidth="1"/>
    <col min="8961" max="8961" width="8.109375" style="2" customWidth="1"/>
    <col min="8962" max="8962" width="72.5546875" style="2" customWidth="1"/>
    <col min="8963" max="8963" width="16.5546875" style="2" customWidth="1"/>
    <col min="8964" max="8964" width="18.5546875" style="2" customWidth="1"/>
    <col min="8965" max="8965" width="19.44140625" style="2" customWidth="1"/>
    <col min="8966" max="9215" width="9.109375" style="2"/>
    <col min="9216" max="9216" width="9.5546875" style="2" customWidth="1"/>
    <col min="9217" max="9217" width="8.109375" style="2" customWidth="1"/>
    <col min="9218" max="9218" width="72.5546875" style="2" customWidth="1"/>
    <col min="9219" max="9219" width="16.5546875" style="2" customWidth="1"/>
    <col min="9220" max="9220" width="18.5546875" style="2" customWidth="1"/>
    <col min="9221" max="9221" width="19.44140625" style="2" customWidth="1"/>
    <col min="9222" max="9471" width="9.109375" style="2"/>
    <col min="9472" max="9472" width="9.5546875" style="2" customWidth="1"/>
    <col min="9473" max="9473" width="8.109375" style="2" customWidth="1"/>
    <col min="9474" max="9474" width="72.5546875" style="2" customWidth="1"/>
    <col min="9475" max="9475" width="16.5546875" style="2" customWidth="1"/>
    <col min="9476" max="9476" width="18.5546875" style="2" customWidth="1"/>
    <col min="9477" max="9477" width="19.44140625" style="2" customWidth="1"/>
    <col min="9478" max="9727" width="9.109375" style="2"/>
    <col min="9728" max="9728" width="9.5546875" style="2" customWidth="1"/>
    <col min="9729" max="9729" width="8.109375" style="2" customWidth="1"/>
    <col min="9730" max="9730" width="72.5546875" style="2" customWidth="1"/>
    <col min="9731" max="9731" width="16.5546875" style="2" customWidth="1"/>
    <col min="9732" max="9732" width="18.5546875" style="2" customWidth="1"/>
    <col min="9733" max="9733" width="19.44140625" style="2" customWidth="1"/>
    <col min="9734" max="9983" width="9.109375" style="2"/>
    <col min="9984" max="9984" width="9.5546875" style="2" customWidth="1"/>
    <col min="9985" max="9985" width="8.109375" style="2" customWidth="1"/>
    <col min="9986" max="9986" width="72.5546875" style="2" customWidth="1"/>
    <col min="9987" max="9987" width="16.5546875" style="2" customWidth="1"/>
    <col min="9988" max="9988" width="18.5546875" style="2" customWidth="1"/>
    <col min="9989" max="9989" width="19.44140625" style="2" customWidth="1"/>
    <col min="9990" max="10239" width="9.109375" style="2"/>
    <col min="10240" max="10240" width="9.5546875" style="2" customWidth="1"/>
    <col min="10241" max="10241" width="8.109375" style="2" customWidth="1"/>
    <col min="10242" max="10242" width="72.5546875" style="2" customWidth="1"/>
    <col min="10243" max="10243" width="16.5546875" style="2" customWidth="1"/>
    <col min="10244" max="10244" width="18.5546875" style="2" customWidth="1"/>
    <col min="10245" max="10245" width="19.44140625" style="2" customWidth="1"/>
    <col min="10246" max="10495" width="9.109375" style="2"/>
    <col min="10496" max="10496" width="9.5546875" style="2" customWidth="1"/>
    <col min="10497" max="10497" width="8.109375" style="2" customWidth="1"/>
    <col min="10498" max="10498" width="72.5546875" style="2" customWidth="1"/>
    <col min="10499" max="10499" width="16.5546875" style="2" customWidth="1"/>
    <col min="10500" max="10500" width="18.5546875" style="2" customWidth="1"/>
    <col min="10501" max="10501" width="19.44140625" style="2" customWidth="1"/>
    <col min="10502" max="10751" width="9.109375" style="2"/>
    <col min="10752" max="10752" width="9.5546875" style="2" customWidth="1"/>
    <col min="10753" max="10753" width="8.109375" style="2" customWidth="1"/>
    <col min="10754" max="10754" width="72.5546875" style="2" customWidth="1"/>
    <col min="10755" max="10755" width="16.5546875" style="2" customWidth="1"/>
    <col min="10756" max="10756" width="18.5546875" style="2" customWidth="1"/>
    <col min="10757" max="10757" width="19.44140625" style="2" customWidth="1"/>
    <col min="10758" max="11007" width="9.109375" style="2"/>
    <col min="11008" max="11008" width="9.5546875" style="2" customWidth="1"/>
    <col min="11009" max="11009" width="8.109375" style="2" customWidth="1"/>
    <col min="11010" max="11010" width="72.5546875" style="2" customWidth="1"/>
    <col min="11011" max="11011" width="16.5546875" style="2" customWidth="1"/>
    <col min="11012" max="11012" width="18.5546875" style="2" customWidth="1"/>
    <col min="11013" max="11013" width="19.44140625" style="2" customWidth="1"/>
    <col min="11014" max="11263" width="9.109375" style="2"/>
    <col min="11264" max="11264" width="9.5546875" style="2" customWidth="1"/>
    <col min="11265" max="11265" width="8.109375" style="2" customWidth="1"/>
    <col min="11266" max="11266" width="72.5546875" style="2" customWidth="1"/>
    <col min="11267" max="11267" width="16.5546875" style="2" customWidth="1"/>
    <col min="11268" max="11268" width="18.5546875" style="2" customWidth="1"/>
    <col min="11269" max="11269" width="19.44140625" style="2" customWidth="1"/>
    <col min="11270" max="11519" width="9.109375" style="2"/>
    <col min="11520" max="11520" width="9.5546875" style="2" customWidth="1"/>
    <col min="11521" max="11521" width="8.109375" style="2" customWidth="1"/>
    <col min="11522" max="11522" width="72.5546875" style="2" customWidth="1"/>
    <col min="11523" max="11523" width="16.5546875" style="2" customWidth="1"/>
    <col min="11524" max="11524" width="18.5546875" style="2" customWidth="1"/>
    <col min="11525" max="11525" width="19.44140625" style="2" customWidth="1"/>
    <col min="11526" max="11775" width="9.109375" style="2"/>
    <col min="11776" max="11776" width="9.5546875" style="2" customWidth="1"/>
    <col min="11777" max="11777" width="8.109375" style="2" customWidth="1"/>
    <col min="11778" max="11778" width="72.5546875" style="2" customWidth="1"/>
    <col min="11779" max="11779" width="16.5546875" style="2" customWidth="1"/>
    <col min="11780" max="11780" width="18.5546875" style="2" customWidth="1"/>
    <col min="11781" max="11781" width="19.44140625" style="2" customWidth="1"/>
    <col min="11782" max="12031" width="9.109375" style="2"/>
    <col min="12032" max="12032" width="9.5546875" style="2" customWidth="1"/>
    <col min="12033" max="12033" width="8.109375" style="2" customWidth="1"/>
    <col min="12034" max="12034" width="72.5546875" style="2" customWidth="1"/>
    <col min="12035" max="12035" width="16.5546875" style="2" customWidth="1"/>
    <col min="12036" max="12036" width="18.5546875" style="2" customWidth="1"/>
    <col min="12037" max="12037" width="19.44140625" style="2" customWidth="1"/>
    <col min="12038" max="12287" width="9.109375" style="2"/>
    <col min="12288" max="12288" width="9.5546875" style="2" customWidth="1"/>
    <col min="12289" max="12289" width="8.109375" style="2" customWidth="1"/>
    <col min="12290" max="12290" width="72.5546875" style="2" customWidth="1"/>
    <col min="12291" max="12291" width="16.5546875" style="2" customWidth="1"/>
    <col min="12292" max="12292" width="18.5546875" style="2" customWidth="1"/>
    <col min="12293" max="12293" width="19.44140625" style="2" customWidth="1"/>
    <col min="12294" max="12543" width="9.109375" style="2"/>
    <col min="12544" max="12544" width="9.5546875" style="2" customWidth="1"/>
    <col min="12545" max="12545" width="8.109375" style="2" customWidth="1"/>
    <col min="12546" max="12546" width="72.5546875" style="2" customWidth="1"/>
    <col min="12547" max="12547" width="16.5546875" style="2" customWidth="1"/>
    <col min="12548" max="12548" width="18.5546875" style="2" customWidth="1"/>
    <col min="12549" max="12549" width="19.44140625" style="2" customWidth="1"/>
    <col min="12550" max="12799" width="9.109375" style="2"/>
    <col min="12800" max="12800" width="9.5546875" style="2" customWidth="1"/>
    <col min="12801" max="12801" width="8.109375" style="2" customWidth="1"/>
    <col min="12802" max="12802" width="72.5546875" style="2" customWidth="1"/>
    <col min="12803" max="12803" width="16.5546875" style="2" customWidth="1"/>
    <col min="12804" max="12804" width="18.5546875" style="2" customWidth="1"/>
    <col min="12805" max="12805" width="19.44140625" style="2" customWidth="1"/>
    <col min="12806" max="13055" width="9.109375" style="2"/>
    <col min="13056" max="13056" width="9.5546875" style="2" customWidth="1"/>
    <col min="13057" max="13057" width="8.109375" style="2" customWidth="1"/>
    <col min="13058" max="13058" width="72.5546875" style="2" customWidth="1"/>
    <col min="13059" max="13059" width="16.5546875" style="2" customWidth="1"/>
    <col min="13060" max="13060" width="18.5546875" style="2" customWidth="1"/>
    <col min="13061" max="13061" width="19.44140625" style="2" customWidth="1"/>
    <col min="13062" max="13311" width="9.109375" style="2"/>
    <col min="13312" max="13312" width="9.5546875" style="2" customWidth="1"/>
    <col min="13313" max="13313" width="8.109375" style="2" customWidth="1"/>
    <col min="13314" max="13314" width="72.5546875" style="2" customWidth="1"/>
    <col min="13315" max="13315" width="16.5546875" style="2" customWidth="1"/>
    <col min="13316" max="13316" width="18.5546875" style="2" customWidth="1"/>
    <col min="13317" max="13317" width="19.44140625" style="2" customWidth="1"/>
    <col min="13318" max="13567" width="9.109375" style="2"/>
    <col min="13568" max="13568" width="9.5546875" style="2" customWidth="1"/>
    <col min="13569" max="13569" width="8.109375" style="2" customWidth="1"/>
    <col min="13570" max="13570" width="72.5546875" style="2" customWidth="1"/>
    <col min="13571" max="13571" width="16.5546875" style="2" customWidth="1"/>
    <col min="13572" max="13572" width="18.5546875" style="2" customWidth="1"/>
    <col min="13573" max="13573" width="19.44140625" style="2" customWidth="1"/>
    <col min="13574" max="13823" width="9.109375" style="2"/>
    <col min="13824" max="13824" width="9.5546875" style="2" customWidth="1"/>
    <col min="13825" max="13825" width="8.109375" style="2" customWidth="1"/>
    <col min="13826" max="13826" width="72.5546875" style="2" customWidth="1"/>
    <col min="13827" max="13827" width="16.5546875" style="2" customWidth="1"/>
    <col min="13828" max="13828" width="18.5546875" style="2" customWidth="1"/>
    <col min="13829" max="13829" width="19.44140625" style="2" customWidth="1"/>
    <col min="13830" max="14079" width="9.109375" style="2"/>
    <col min="14080" max="14080" width="9.5546875" style="2" customWidth="1"/>
    <col min="14081" max="14081" width="8.109375" style="2" customWidth="1"/>
    <col min="14082" max="14082" width="72.5546875" style="2" customWidth="1"/>
    <col min="14083" max="14083" width="16.5546875" style="2" customWidth="1"/>
    <col min="14084" max="14084" width="18.5546875" style="2" customWidth="1"/>
    <col min="14085" max="14085" width="19.44140625" style="2" customWidth="1"/>
    <col min="14086" max="14335" width="9.109375" style="2"/>
    <col min="14336" max="14336" width="9.5546875" style="2" customWidth="1"/>
    <col min="14337" max="14337" width="8.109375" style="2" customWidth="1"/>
    <col min="14338" max="14338" width="72.5546875" style="2" customWidth="1"/>
    <col min="14339" max="14339" width="16.5546875" style="2" customWidth="1"/>
    <col min="14340" max="14340" width="18.5546875" style="2" customWidth="1"/>
    <col min="14341" max="14341" width="19.44140625" style="2" customWidth="1"/>
    <col min="14342" max="14591" width="9.109375" style="2"/>
    <col min="14592" max="14592" width="9.5546875" style="2" customWidth="1"/>
    <col min="14593" max="14593" width="8.109375" style="2" customWidth="1"/>
    <col min="14594" max="14594" width="72.5546875" style="2" customWidth="1"/>
    <col min="14595" max="14595" width="16.5546875" style="2" customWidth="1"/>
    <col min="14596" max="14596" width="18.5546875" style="2" customWidth="1"/>
    <col min="14597" max="14597" width="19.44140625" style="2" customWidth="1"/>
    <col min="14598" max="14847" width="9.109375" style="2"/>
    <col min="14848" max="14848" width="9.5546875" style="2" customWidth="1"/>
    <col min="14849" max="14849" width="8.109375" style="2" customWidth="1"/>
    <col min="14850" max="14850" width="72.5546875" style="2" customWidth="1"/>
    <col min="14851" max="14851" width="16.5546875" style="2" customWidth="1"/>
    <col min="14852" max="14852" width="18.5546875" style="2" customWidth="1"/>
    <col min="14853" max="14853" width="19.44140625" style="2" customWidth="1"/>
    <col min="14854" max="15103" width="9.109375" style="2"/>
    <col min="15104" max="15104" width="9.5546875" style="2" customWidth="1"/>
    <col min="15105" max="15105" width="8.109375" style="2" customWidth="1"/>
    <col min="15106" max="15106" width="72.5546875" style="2" customWidth="1"/>
    <col min="15107" max="15107" width="16.5546875" style="2" customWidth="1"/>
    <col min="15108" max="15108" width="18.5546875" style="2" customWidth="1"/>
    <col min="15109" max="15109" width="19.44140625" style="2" customWidth="1"/>
    <col min="15110" max="15359" width="9.109375" style="2"/>
    <col min="15360" max="15360" width="9.5546875" style="2" customWidth="1"/>
    <col min="15361" max="15361" width="8.109375" style="2" customWidth="1"/>
    <col min="15362" max="15362" width="72.5546875" style="2" customWidth="1"/>
    <col min="15363" max="15363" width="16.5546875" style="2" customWidth="1"/>
    <col min="15364" max="15364" width="18.5546875" style="2" customWidth="1"/>
    <col min="15365" max="15365" width="19.44140625" style="2" customWidth="1"/>
    <col min="15366" max="15615" width="9.109375" style="2"/>
    <col min="15616" max="15616" width="9.5546875" style="2" customWidth="1"/>
    <col min="15617" max="15617" width="8.109375" style="2" customWidth="1"/>
    <col min="15618" max="15618" width="72.5546875" style="2" customWidth="1"/>
    <col min="15619" max="15619" width="16.5546875" style="2" customWidth="1"/>
    <col min="15620" max="15620" width="18.5546875" style="2" customWidth="1"/>
    <col min="15621" max="15621" width="19.44140625" style="2" customWidth="1"/>
    <col min="15622" max="15871" width="9.109375" style="2"/>
    <col min="15872" max="15872" width="9.5546875" style="2" customWidth="1"/>
    <col min="15873" max="15873" width="8.109375" style="2" customWidth="1"/>
    <col min="15874" max="15874" width="72.5546875" style="2" customWidth="1"/>
    <col min="15875" max="15875" width="16.5546875" style="2" customWidth="1"/>
    <col min="15876" max="15876" width="18.5546875" style="2" customWidth="1"/>
    <col min="15877" max="15877" width="19.44140625" style="2" customWidth="1"/>
    <col min="15878" max="16127" width="9.109375" style="2"/>
    <col min="16128" max="16128" width="9.5546875" style="2" customWidth="1"/>
    <col min="16129" max="16129" width="8.109375" style="2" customWidth="1"/>
    <col min="16130" max="16130" width="72.5546875" style="2" customWidth="1"/>
    <col min="16131" max="16131" width="16.5546875" style="2" customWidth="1"/>
    <col min="16132" max="16132" width="18.5546875" style="2" customWidth="1"/>
    <col min="16133" max="16133" width="19.44140625" style="2" customWidth="1"/>
    <col min="16134" max="16384" width="9.109375" style="2"/>
  </cols>
  <sheetData>
    <row r="1" spans="1:6" x14ac:dyDescent="0.3">
      <c r="A1" s="1"/>
      <c r="B1" s="1"/>
      <c r="C1" s="1"/>
      <c r="D1" s="1"/>
      <c r="E1" s="1"/>
      <c r="F1" s="1"/>
    </row>
    <row r="2" spans="1:6" ht="24" customHeight="1" x14ac:dyDescent="0.3">
      <c r="A2" s="103" t="s">
        <v>0</v>
      </c>
      <c r="B2" s="103"/>
      <c r="C2" s="103"/>
      <c r="D2" s="103"/>
      <c r="E2" s="103"/>
      <c r="F2" s="103"/>
    </row>
    <row r="3" spans="1:6" ht="16.5" customHeight="1" x14ac:dyDescent="0.3">
      <c r="A3" s="1"/>
      <c r="B3" s="1"/>
      <c r="C3" s="3" t="s">
        <v>38</v>
      </c>
      <c r="D3" s="1"/>
      <c r="E3" s="1"/>
      <c r="F3" s="1"/>
    </row>
    <row r="4" spans="1:6" ht="15" customHeight="1" x14ac:dyDescent="0.3">
      <c r="A4" s="4" t="s">
        <v>1</v>
      </c>
      <c r="B4" s="4"/>
      <c r="C4" s="104" t="s">
        <v>13</v>
      </c>
      <c r="D4" s="104"/>
      <c r="E4" s="104"/>
      <c r="F4" s="104"/>
    </row>
    <row r="5" spans="1:6" ht="20.399999999999999" x14ac:dyDescent="0.3">
      <c r="A5" s="1" t="s">
        <v>2</v>
      </c>
      <c r="B5" s="1"/>
      <c r="C5" s="5" t="s">
        <v>14</v>
      </c>
      <c r="D5" s="1"/>
      <c r="E5" s="1"/>
      <c r="F5" s="1"/>
    </row>
    <row r="6" spans="1:6" x14ac:dyDescent="0.3">
      <c r="A6" s="1" t="s">
        <v>3</v>
      </c>
      <c r="B6" s="1"/>
      <c r="C6" s="1" t="s">
        <v>4</v>
      </c>
      <c r="D6" s="1"/>
      <c r="E6" s="1"/>
      <c r="F6" s="1"/>
    </row>
    <row r="7" spans="1:6" x14ac:dyDescent="0.3">
      <c r="A7" s="1"/>
      <c r="B7" s="1"/>
      <c r="C7" s="6"/>
      <c r="D7" s="1"/>
      <c r="E7" s="1"/>
      <c r="F7" s="1"/>
    </row>
    <row r="8" spans="1:6" ht="5.25" customHeight="1" thickBot="1" x14ac:dyDescent="0.35">
      <c r="A8" s="7"/>
      <c r="B8" s="7"/>
      <c r="C8" s="7"/>
      <c r="D8" s="7"/>
      <c r="E8" s="7"/>
      <c r="F8" s="7"/>
    </row>
    <row r="9" spans="1:6" ht="20.399999999999999" hidden="1" x14ac:dyDescent="0.3">
      <c r="A9" s="8" t="s">
        <v>5</v>
      </c>
      <c r="B9" s="9" t="s">
        <v>6</v>
      </c>
      <c r="C9" s="10" t="s">
        <v>7</v>
      </c>
      <c r="D9" s="11" t="s">
        <v>8</v>
      </c>
      <c r="E9" s="12" t="s">
        <v>9</v>
      </c>
      <c r="F9" s="13" t="s">
        <v>10</v>
      </c>
    </row>
    <row r="10" spans="1:6" ht="15" hidden="1" thickBot="1" x14ac:dyDescent="0.35">
      <c r="A10" s="75"/>
      <c r="B10" s="76"/>
      <c r="C10" s="77"/>
      <c r="D10" s="78"/>
      <c r="E10" s="79"/>
      <c r="F10" s="80"/>
    </row>
    <row r="11" spans="1:6" hidden="1" x14ac:dyDescent="0.3">
      <c r="A11" s="86"/>
      <c r="B11" s="87"/>
      <c r="C11" s="88" t="s">
        <v>30</v>
      </c>
      <c r="D11" s="89"/>
      <c r="E11" s="90"/>
      <c r="F11" s="91"/>
    </row>
    <row r="12" spans="1:6" s="15" customFormat="1" hidden="1" x14ac:dyDescent="0.3">
      <c r="A12" s="55">
        <v>1</v>
      </c>
      <c r="B12" s="56" t="s">
        <v>11</v>
      </c>
      <c r="C12" s="57" t="s">
        <v>24</v>
      </c>
      <c r="D12" s="58">
        <f>E12+F12</f>
        <v>140893.07999999996</v>
      </c>
      <c r="E12" s="59">
        <f>'[1]Soupis prací MP'!I17</f>
        <v>-72441.280000000013</v>
      </c>
      <c r="F12" s="60">
        <f>'[2]Soupis prací VCP'!G13</f>
        <v>213334.36</v>
      </c>
    </row>
    <row r="13" spans="1:6" s="15" customFormat="1" hidden="1" x14ac:dyDescent="0.3">
      <c r="A13" s="61">
        <v>2</v>
      </c>
      <c r="B13" s="56" t="s">
        <v>10</v>
      </c>
      <c r="C13" s="62" t="s">
        <v>15</v>
      </c>
      <c r="D13" s="63">
        <f t="shared" ref="D13:D24" si="0">E13+F13</f>
        <v>40736.400000000001</v>
      </c>
      <c r="E13" s="64">
        <v>0</v>
      </c>
      <c r="F13" s="65">
        <v>40736.400000000001</v>
      </c>
    </row>
    <row r="14" spans="1:6" s="15" customFormat="1" hidden="1" x14ac:dyDescent="0.3">
      <c r="A14" s="61">
        <v>3</v>
      </c>
      <c r="B14" s="66" t="s">
        <v>11</v>
      </c>
      <c r="C14" s="62" t="s">
        <v>16</v>
      </c>
      <c r="D14" s="63">
        <f t="shared" si="0"/>
        <v>47897.77</v>
      </c>
      <c r="E14" s="64">
        <v>-48175.29</v>
      </c>
      <c r="F14" s="65">
        <v>96073.06</v>
      </c>
    </row>
    <row r="15" spans="1:6" s="15" customFormat="1" hidden="1" x14ac:dyDescent="0.3">
      <c r="A15" s="61">
        <v>4</v>
      </c>
      <c r="B15" s="66" t="s">
        <v>11</v>
      </c>
      <c r="C15" s="67" t="s">
        <v>17</v>
      </c>
      <c r="D15" s="63">
        <f t="shared" si="0"/>
        <v>1337862.3600000001</v>
      </c>
      <c r="E15" s="64">
        <v>-383111.95</v>
      </c>
      <c r="F15" s="65">
        <v>1720974.31</v>
      </c>
    </row>
    <row r="16" spans="1:6" s="15" customFormat="1" hidden="1" x14ac:dyDescent="0.3">
      <c r="A16" s="61">
        <v>5</v>
      </c>
      <c r="B16" s="66" t="s">
        <v>11</v>
      </c>
      <c r="C16" s="57" t="s">
        <v>18</v>
      </c>
      <c r="D16" s="63">
        <f t="shared" si="0"/>
        <v>-140990.26</v>
      </c>
      <c r="E16" s="64">
        <v>-418581.86</v>
      </c>
      <c r="F16" s="68">
        <v>277591.59999999998</v>
      </c>
    </row>
    <row r="17" spans="1:11" s="15" customFormat="1" hidden="1" x14ac:dyDescent="0.3">
      <c r="A17" s="55">
        <v>6</v>
      </c>
      <c r="B17" s="56" t="s">
        <v>11</v>
      </c>
      <c r="C17" s="57" t="s">
        <v>19</v>
      </c>
      <c r="D17" s="63">
        <f t="shared" si="0"/>
        <v>995441.63321999996</v>
      </c>
      <c r="E17" s="69">
        <v>-1103045.1325000001</v>
      </c>
      <c r="F17" s="68">
        <v>2098486.76572</v>
      </c>
    </row>
    <row r="18" spans="1:11" s="15" customFormat="1" hidden="1" x14ac:dyDescent="0.3">
      <c r="A18" s="61">
        <v>7</v>
      </c>
      <c r="B18" s="56" t="s">
        <v>9</v>
      </c>
      <c r="C18" s="57" t="s">
        <v>20</v>
      </c>
      <c r="D18" s="63">
        <f t="shared" si="0"/>
        <v>-200748</v>
      </c>
      <c r="E18" s="69">
        <v>-200748</v>
      </c>
      <c r="F18" s="68">
        <v>0</v>
      </c>
    </row>
    <row r="19" spans="1:11" s="15" customFormat="1" hidden="1" x14ac:dyDescent="0.3">
      <c r="A19" s="61">
        <v>8</v>
      </c>
      <c r="B19" s="56" t="s">
        <v>11</v>
      </c>
      <c r="C19" s="57" t="s">
        <v>21</v>
      </c>
      <c r="D19" s="63">
        <f t="shared" si="0"/>
        <v>-75642.600000000093</v>
      </c>
      <c r="E19" s="69">
        <v>-1129545.03</v>
      </c>
      <c r="F19" s="68">
        <v>1053902.43</v>
      </c>
    </row>
    <row r="20" spans="1:11" s="15" customFormat="1" hidden="1" x14ac:dyDescent="0.3">
      <c r="A20" s="61">
        <v>9</v>
      </c>
      <c r="B20" s="56" t="s">
        <v>11</v>
      </c>
      <c r="C20" s="57" t="s">
        <v>22</v>
      </c>
      <c r="D20" s="63">
        <f t="shared" si="0"/>
        <v>-82100.650000000023</v>
      </c>
      <c r="E20" s="69">
        <v>-298586.65000000002</v>
      </c>
      <c r="F20" s="68">
        <v>216486</v>
      </c>
    </row>
    <row r="21" spans="1:11" s="15" customFormat="1" hidden="1" x14ac:dyDescent="0.3">
      <c r="A21" s="61">
        <v>10</v>
      </c>
      <c r="B21" s="56" t="s">
        <v>9</v>
      </c>
      <c r="C21" s="57" t="s">
        <v>25</v>
      </c>
      <c r="D21" s="63">
        <f t="shared" si="0"/>
        <v>-127794.95999999999</v>
      </c>
      <c r="E21" s="69">
        <v>-127794.95999999999</v>
      </c>
      <c r="F21" s="68">
        <v>0</v>
      </c>
    </row>
    <row r="22" spans="1:11" s="20" customFormat="1" hidden="1" x14ac:dyDescent="0.3">
      <c r="A22" s="55">
        <v>11</v>
      </c>
      <c r="B22" s="56" t="s">
        <v>11</v>
      </c>
      <c r="C22" s="57" t="s">
        <v>23</v>
      </c>
      <c r="D22" s="63">
        <f t="shared" si="0"/>
        <v>-300854.96999999997</v>
      </c>
      <c r="E22" s="69">
        <v>-1315074.97</v>
      </c>
      <c r="F22" s="68">
        <v>1014220</v>
      </c>
      <c r="G22" s="15"/>
      <c r="H22" s="15"/>
      <c r="I22" s="15"/>
      <c r="J22" s="15"/>
      <c r="K22" s="15"/>
    </row>
    <row r="23" spans="1:11" s="20" customFormat="1" hidden="1" x14ac:dyDescent="0.3">
      <c r="A23" s="70">
        <v>12</v>
      </c>
      <c r="B23" s="71" t="s">
        <v>9</v>
      </c>
      <c r="C23" s="72" t="s">
        <v>26</v>
      </c>
      <c r="D23" s="63">
        <f t="shared" si="0"/>
        <v>-98458.5</v>
      </c>
      <c r="E23" s="73">
        <v>-98458.5</v>
      </c>
      <c r="F23" s="74">
        <v>0</v>
      </c>
      <c r="G23" s="15"/>
      <c r="H23" s="15"/>
      <c r="I23" s="15"/>
      <c r="J23" s="15"/>
      <c r="K23" s="15"/>
    </row>
    <row r="24" spans="1:11" s="20" customFormat="1" hidden="1" x14ac:dyDescent="0.3">
      <c r="A24" s="55">
        <v>13</v>
      </c>
      <c r="B24" s="56" t="s">
        <v>9</v>
      </c>
      <c r="C24" s="57" t="s">
        <v>27</v>
      </c>
      <c r="D24" s="63">
        <f t="shared" si="0"/>
        <v>-612781.61</v>
      </c>
      <c r="E24" s="69">
        <v>-612781.61</v>
      </c>
      <c r="F24" s="68">
        <v>0</v>
      </c>
      <c r="G24" s="15"/>
      <c r="H24" s="15"/>
      <c r="I24" s="15"/>
      <c r="J24" s="15"/>
      <c r="K24" s="15"/>
    </row>
    <row r="25" spans="1:11" s="20" customFormat="1" hidden="1" x14ac:dyDescent="0.3">
      <c r="A25" s="16"/>
      <c r="B25" s="19"/>
      <c r="C25" s="17"/>
      <c r="D25" s="42"/>
      <c r="E25" s="18"/>
      <c r="F25" s="43"/>
      <c r="G25" s="15"/>
      <c r="H25" s="15"/>
      <c r="I25" s="15"/>
      <c r="J25" s="15"/>
      <c r="K25" s="15"/>
    </row>
    <row r="26" spans="1:11" s="20" customFormat="1" ht="16.2" hidden="1" thickBot="1" x14ac:dyDescent="0.35">
      <c r="A26" s="92"/>
      <c r="B26" s="93"/>
      <c r="C26" s="94" t="s">
        <v>12</v>
      </c>
      <c r="D26" s="95">
        <f>SUM(D12:D25)</f>
        <v>923459.6932199999</v>
      </c>
      <c r="E26" s="96">
        <f t="shared" ref="E26:G26" si="1">SUM(E12:E25)</f>
        <v>-5808345.2325000009</v>
      </c>
      <c r="F26" s="97">
        <f t="shared" si="1"/>
        <v>6731804.9257199997</v>
      </c>
      <c r="G26" s="28">
        <f t="shared" si="1"/>
        <v>0</v>
      </c>
      <c r="H26" s="15"/>
      <c r="I26" s="15"/>
      <c r="J26" s="15"/>
      <c r="K26" s="15"/>
    </row>
    <row r="27" spans="1:11" s="20" customFormat="1" hidden="1" x14ac:dyDescent="0.3">
      <c r="A27" s="98"/>
      <c r="B27" s="99"/>
      <c r="C27" s="88" t="s">
        <v>31</v>
      </c>
      <c r="D27" s="100"/>
      <c r="E27" s="101"/>
      <c r="F27" s="102"/>
      <c r="G27" s="15"/>
      <c r="H27" s="15"/>
      <c r="I27" s="15"/>
      <c r="J27" s="15"/>
      <c r="K27" s="15"/>
    </row>
    <row r="28" spans="1:11" s="20" customFormat="1" hidden="1" x14ac:dyDescent="0.3">
      <c r="A28" s="44">
        <v>14</v>
      </c>
      <c r="B28" s="45" t="s">
        <v>11</v>
      </c>
      <c r="C28" s="46" t="s">
        <v>28</v>
      </c>
      <c r="D28" s="47">
        <f>E28+F28</f>
        <v>63180.650000000023</v>
      </c>
      <c r="E28" s="48">
        <v>-499018.39</v>
      </c>
      <c r="F28" s="49">
        <v>562199.04000000004</v>
      </c>
      <c r="G28" s="15"/>
      <c r="H28" s="15"/>
      <c r="I28" s="15"/>
      <c r="J28" s="15"/>
      <c r="K28" s="15"/>
    </row>
    <row r="29" spans="1:11" s="20" customFormat="1" hidden="1" x14ac:dyDescent="0.3">
      <c r="A29" s="50">
        <v>15</v>
      </c>
      <c r="B29" s="51" t="s">
        <v>11</v>
      </c>
      <c r="C29" s="52" t="s">
        <v>29</v>
      </c>
      <c r="D29" s="47">
        <f>E29+F29</f>
        <v>-98778.76999999996</v>
      </c>
      <c r="E29" s="53">
        <v>-252244.27</v>
      </c>
      <c r="F29" s="54">
        <v>153465.50000000003</v>
      </c>
      <c r="G29" s="15"/>
      <c r="H29" s="15"/>
      <c r="I29" s="15"/>
      <c r="J29" s="15"/>
      <c r="K29" s="15"/>
    </row>
    <row r="30" spans="1:11" s="20" customFormat="1" hidden="1" x14ac:dyDescent="0.3">
      <c r="A30" s="16"/>
      <c r="B30" s="19"/>
      <c r="C30" s="17"/>
      <c r="D30" s="42"/>
      <c r="E30" s="18"/>
      <c r="F30" s="43"/>
      <c r="G30" s="15"/>
      <c r="H30" s="15"/>
      <c r="I30" s="15"/>
      <c r="J30" s="15"/>
      <c r="K30" s="15"/>
    </row>
    <row r="31" spans="1:11" s="20" customFormat="1" ht="16.2" hidden="1" thickBot="1" x14ac:dyDescent="0.35">
      <c r="A31" s="92"/>
      <c r="B31" s="93"/>
      <c r="C31" s="94" t="s">
        <v>12</v>
      </c>
      <c r="D31" s="95">
        <f>SUM(D28:D30)</f>
        <v>-35598.119999999937</v>
      </c>
      <c r="E31" s="96">
        <f>SUM(E28:E30)</f>
        <v>-751262.66</v>
      </c>
      <c r="F31" s="97">
        <f>SUM(F28:F29)</f>
        <v>715664.54</v>
      </c>
      <c r="G31" s="15"/>
      <c r="H31" s="15"/>
      <c r="I31" s="15"/>
      <c r="J31" s="15"/>
      <c r="K31" s="15"/>
    </row>
    <row r="32" spans="1:11" s="20" customFormat="1" x14ac:dyDescent="0.3">
      <c r="A32" s="81"/>
      <c r="B32" s="82"/>
      <c r="C32" s="88" t="s">
        <v>32</v>
      </c>
      <c r="D32" s="83"/>
      <c r="E32" s="84"/>
      <c r="F32" s="85"/>
      <c r="G32" s="15"/>
      <c r="H32" s="15"/>
      <c r="I32" s="15"/>
      <c r="J32" s="15"/>
      <c r="K32" s="15"/>
    </row>
    <row r="33" spans="1:11" s="20" customFormat="1" x14ac:dyDescent="0.3">
      <c r="A33" s="37">
        <v>16</v>
      </c>
      <c r="B33" s="38" t="s">
        <v>9</v>
      </c>
      <c r="C33" s="39" t="s">
        <v>33</v>
      </c>
      <c r="D33" s="14">
        <v>-492898.22</v>
      </c>
      <c r="E33" s="40">
        <v>-492898.22</v>
      </c>
      <c r="F33" s="41">
        <v>0</v>
      </c>
      <c r="G33" s="15"/>
      <c r="H33" s="15"/>
      <c r="I33" s="15"/>
      <c r="J33" s="15"/>
      <c r="K33" s="15"/>
    </row>
    <row r="34" spans="1:11" s="20" customFormat="1" x14ac:dyDescent="0.3">
      <c r="A34" s="37">
        <v>17</v>
      </c>
      <c r="B34" s="38" t="s">
        <v>11</v>
      </c>
      <c r="C34" s="39" t="s">
        <v>34</v>
      </c>
      <c r="D34" s="14">
        <f>E34+F34</f>
        <v>-1077083.6000000001</v>
      </c>
      <c r="E34" s="40">
        <v>-1285882.25</v>
      </c>
      <c r="F34" s="41">
        <v>208798.65</v>
      </c>
      <c r="G34" s="15"/>
      <c r="H34" s="15"/>
      <c r="I34" s="15"/>
      <c r="J34" s="15"/>
      <c r="K34" s="15"/>
    </row>
    <row r="35" spans="1:11" s="20" customFormat="1" x14ac:dyDescent="0.3">
      <c r="A35" s="37">
        <v>18</v>
      </c>
      <c r="B35" s="38" t="s">
        <v>11</v>
      </c>
      <c r="C35" s="39" t="s">
        <v>35</v>
      </c>
      <c r="D35" s="14">
        <v>27421.660000000003</v>
      </c>
      <c r="E35" s="40">
        <v>0</v>
      </c>
      <c r="F35" s="41">
        <v>27421.660000000003</v>
      </c>
      <c r="G35" s="15"/>
      <c r="H35" s="15"/>
      <c r="I35" s="15"/>
      <c r="J35" s="15"/>
      <c r="K35" s="15"/>
    </row>
    <row r="36" spans="1:11" s="20" customFormat="1" x14ac:dyDescent="0.3">
      <c r="A36" s="37">
        <v>19</v>
      </c>
      <c r="B36" s="38" t="s">
        <v>11</v>
      </c>
      <c r="C36" s="39" t="s">
        <v>36</v>
      </c>
      <c r="D36" s="14">
        <v>-86258.069999999978</v>
      </c>
      <c r="E36" s="40">
        <v>-177843.24</v>
      </c>
      <c r="F36" s="41">
        <v>91585.170000000013</v>
      </c>
      <c r="G36" s="15"/>
      <c r="H36" s="15"/>
      <c r="I36" s="15"/>
      <c r="J36" s="15"/>
      <c r="K36" s="15"/>
    </row>
    <row r="37" spans="1:11" s="20" customFormat="1" x14ac:dyDescent="0.3">
      <c r="A37" s="37">
        <v>20</v>
      </c>
      <c r="B37" s="38" t="s">
        <v>11</v>
      </c>
      <c r="C37" s="39" t="s">
        <v>37</v>
      </c>
      <c r="D37" s="14">
        <v>922862.82400000002</v>
      </c>
      <c r="E37" s="40">
        <v>0</v>
      </c>
      <c r="F37" s="41">
        <v>922862.82400000002</v>
      </c>
      <c r="G37" s="15"/>
      <c r="H37" s="15"/>
      <c r="I37" s="15"/>
      <c r="J37" s="15"/>
      <c r="K37" s="15"/>
    </row>
    <row r="38" spans="1:11" s="20" customFormat="1" x14ac:dyDescent="0.3">
      <c r="A38" s="37">
        <v>21</v>
      </c>
      <c r="B38" s="38" t="s">
        <v>11</v>
      </c>
      <c r="C38" s="39" t="s">
        <v>39</v>
      </c>
      <c r="D38" s="14">
        <v>105567.63</v>
      </c>
      <c r="E38" s="40">
        <v>0</v>
      </c>
      <c r="F38" s="41">
        <v>105567.63</v>
      </c>
      <c r="G38" s="15"/>
      <c r="H38" s="15"/>
      <c r="I38" s="15"/>
      <c r="J38" s="15"/>
      <c r="K38" s="15"/>
    </row>
    <row r="39" spans="1:11" s="20" customFormat="1" x14ac:dyDescent="0.3">
      <c r="A39" s="16"/>
      <c r="B39" s="19"/>
      <c r="C39" s="17"/>
      <c r="D39" s="42"/>
      <c r="E39" s="18"/>
      <c r="F39" s="43"/>
      <c r="G39" s="15"/>
      <c r="H39" s="15"/>
      <c r="I39" s="15"/>
      <c r="J39" s="15"/>
      <c r="K39" s="15"/>
    </row>
    <row r="40" spans="1:11" s="20" customFormat="1" x14ac:dyDescent="0.3">
      <c r="A40" s="16"/>
      <c r="B40" s="19"/>
      <c r="C40" s="17"/>
      <c r="D40" s="42"/>
      <c r="E40" s="18"/>
      <c r="F40" s="43"/>
      <c r="G40" s="15"/>
      <c r="H40" s="15"/>
      <c r="I40" s="15"/>
      <c r="J40" s="15"/>
      <c r="K40" s="15"/>
    </row>
    <row r="41" spans="1:11" s="20" customFormat="1" x14ac:dyDescent="0.3">
      <c r="A41" s="16"/>
      <c r="B41" s="19"/>
      <c r="C41" s="17"/>
      <c r="D41" s="42"/>
      <c r="E41" s="18"/>
      <c r="F41" s="43"/>
      <c r="G41" s="15"/>
      <c r="H41" s="15"/>
      <c r="I41" s="15"/>
      <c r="J41" s="15"/>
      <c r="K41" s="15"/>
    </row>
    <row r="42" spans="1:11" s="20" customFormat="1" x14ac:dyDescent="0.3">
      <c r="A42" s="16"/>
      <c r="B42" s="19"/>
      <c r="C42" s="17"/>
      <c r="D42" s="42"/>
      <c r="E42" s="18"/>
      <c r="F42" s="43"/>
      <c r="G42" s="15"/>
      <c r="H42" s="15"/>
      <c r="I42" s="15"/>
      <c r="J42" s="15"/>
      <c r="K42" s="15"/>
    </row>
    <row r="43" spans="1:11" s="20" customFormat="1" x14ac:dyDescent="0.3">
      <c r="A43" s="16"/>
      <c r="B43" s="19"/>
      <c r="C43" s="17"/>
      <c r="D43" s="42"/>
      <c r="E43" s="18"/>
      <c r="F43" s="43"/>
      <c r="G43" s="15"/>
      <c r="H43" s="15"/>
      <c r="I43" s="15"/>
      <c r="J43" s="15"/>
      <c r="K43" s="15"/>
    </row>
    <row r="44" spans="1:11" s="20" customFormat="1" x14ac:dyDescent="0.3">
      <c r="A44" s="16"/>
      <c r="B44" s="19"/>
      <c r="C44" s="17"/>
      <c r="D44" s="42"/>
      <c r="E44" s="18"/>
      <c r="F44" s="43"/>
      <c r="G44" s="15"/>
      <c r="H44" s="15"/>
      <c r="I44" s="15"/>
      <c r="J44" s="15"/>
      <c r="K44" s="15"/>
    </row>
    <row r="45" spans="1:11" s="20" customFormat="1" x14ac:dyDescent="0.3">
      <c r="A45" s="16"/>
      <c r="B45" s="19"/>
      <c r="C45" s="17"/>
      <c r="D45" s="42"/>
      <c r="E45" s="18"/>
      <c r="F45" s="43"/>
      <c r="G45" s="15"/>
      <c r="H45" s="15"/>
      <c r="I45" s="15"/>
      <c r="J45" s="15"/>
      <c r="K45" s="15"/>
    </row>
    <row r="46" spans="1:11" ht="15" thickBot="1" x14ac:dyDescent="0.35">
      <c r="A46" s="21"/>
      <c r="B46" s="22"/>
      <c r="C46" s="23"/>
      <c r="D46" s="24"/>
      <c r="E46" s="25"/>
      <c r="F46" s="26"/>
      <c r="G46" s="15"/>
      <c r="H46" s="15"/>
      <c r="I46" s="15"/>
      <c r="J46" s="15"/>
      <c r="K46" s="15"/>
    </row>
    <row r="47" spans="1:11" ht="15.6" x14ac:dyDescent="0.3">
      <c r="A47" s="15"/>
      <c r="C47" s="27" t="s">
        <v>12</v>
      </c>
      <c r="D47" s="28">
        <f>SUM(D33:D46)</f>
        <v>-600387.77600000019</v>
      </c>
      <c r="E47" s="29">
        <f>SUM(E33:E46)</f>
        <v>-1956623.71</v>
      </c>
      <c r="F47" s="30">
        <f>SUM(F33:F46)</f>
        <v>1356235.9339999999</v>
      </c>
      <c r="G47" s="15"/>
      <c r="H47" s="15"/>
      <c r="I47" s="15"/>
      <c r="J47" s="15"/>
      <c r="K47" s="15"/>
    </row>
    <row r="48" spans="1:11" x14ac:dyDescent="0.3">
      <c r="A48" s="15"/>
      <c r="B48" s="15"/>
      <c r="C48" s="15"/>
      <c r="D48" s="31"/>
      <c r="E48" s="15"/>
      <c r="F48" s="15"/>
      <c r="G48" s="15"/>
      <c r="H48" s="15"/>
      <c r="I48" s="15"/>
      <c r="J48" s="15"/>
      <c r="K48" s="15"/>
    </row>
    <row r="49" spans="1:11" x14ac:dyDescent="0.3">
      <c r="A49" s="15"/>
      <c r="B49" s="15"/>
      <c r="C49" s="15"/>
      <c r="D49" s="32"/>
      <c r="E49" s="33"/>
      <c r="F49" s="15"/>
      <c r="G49" s="15"/>
      <c r="H49" s="15"/>
      <c r="I49" s="15"/>
      <c r="J49" s="15"/>
      <c r="K49" s="15"/>
    </row>
    <row r="50" spans="1:11" x14ac:dyDescent="0.3">
      <c r="A50" s="15"/>
      <c r="B50" s="15"/>
      <c r="C50" s="31"/>
      <c r="D50" s="34"/>
      <c r="E50" s="15"/>
      <c r="F50" s="35"/>
    </row>
    <row r="51" spans="1:11" x14ac:dyDescent="0.3">
      <c r="A51" s="15"/>
      <c r="B51" s="15"/>
      <c r="C51" s="36"/>
      <c r="D51" s="36"/>
      <c r="E51" s="36"/>
      <c r="F51" s="15"/>
    </row>
    <row r="52" spans="1:11" x14ac:dyDescent="0.3">
      <c r="A52" s="15"/>
      <c r="B52" s="15"/>
      <c r="C52" s="36"/>
      <c r="D52" s="36"/>
      <c r="E52" s="36"/>
      <c r="F52" s="15"/>
    </row>
    <row r="53" spans="1:11" x14ac:dyDescent="0.3">
      <c r="A53" s="15"/>
      <c r="B53" s="15"/>
      <c r="C53" s="36"/>
      <c r="D53" s="36"/>
      <c r="E53" s="36"/>
      <c r="F53" s="15"/>
    </row>
    <row r="54" spans="1:11" x14ac:dyDescent="0.3">
      <c r="A54" s="15"/>
      <c r="B54" s="15"/>
      <c r="C54" s="36"/>
      <c r="D54" s="36"/>
      <c r="E54" s="36"/>
      <c r="F54" s="15"/>
    </row>
    <row r="55" spans="1:11" x14ac:dyDescent="0.3">
      <c r="A55" s="15"/>
      <c r="B55" s="15"/>
      <c r="C55" s="36"/>
      <c r="D55" s="36"/>
      <c r="E55" s="36"/>
      <c r="F55" s="15"/>
    </row>
    <row r="56" spans="1:11" x14ac:dyDescent="0.3">
      <c r="A56" s="15"/>
      <c r="B56" s="15"/>
      <c r="C56" s="36"/>
      <c r="D56" s="36"/>
      <c r="E56" s="36"/>
      <c r="F56" s="15"/>
    </row>
    <row r="57" spans="1:11" x14ac:dyDescent="0.3">
      <c r="A57" s="15"/>
      <c r="B57" s="15"/>
      <c r="C57" s="36"/>
      <c r="D57" s="36"/>
      <c r="E57" s="36"/>
      <c r="F57" s="15"/>
    </row>
    <row r="58" spans="1:11" x14ac:dyDescent="0.3">
      <c r="A58" s="15"/>
      <c r="B58" s="15"/>
      <c r="C58" s="36"/>
      <c r="D58" s="36"/>
      <c r="E58" s="36"/>
      <c r="F58" s="15"/>
    </row>
    <row r="59" spans="1:11" x14ac:dyDescent="0.3">
      <c r="A59" s="15"/>
      <c r="B59" s="15"/>
      <c r="C59" s="36"/>
      <c r="D59" s="36"/>
      <c r="E59" s="36"/>
      <c r="F59" s="36"/>
    </row>
    <row r="60" spans="1:11" x14ac:dyDescent="0.3">
      <c r="A60" s="15"/>
      <c r="B60" s="15"/>
      <c r="C60" s="15"/>
      <c r="D60" s="35"/>
      <c r="E60" s="35"/>
      <c r="F60" s="15"/>
    </row>
  </sheetData>
  <mergeCells count="2">
    <mergeCell ref="A2:F2"/>
    <mergeCell ref="C4:F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Rekapitulace VCP a MP </vt:lpstr>
      <vt:lpstr>'Rekapitulace VCP a MP 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michna</dc:creator>
  <cp:lastModifiedBy>michna</cp:lastModifiedBy>
  <cp:lastPrinted>2021-02-08T13:04:15Z</cp:lastPrinted>
  <dcterms:created xsi:type="dcterms:W3CDTF">2020-06-04T10:55:21Z</dcterms:created>
  <dcterms:modified xsi:type="dcterms:W3CDTF">2021-02-16T06:19:53Z</dcterms:modified>
</cp:coreProperties>
</file>